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21 Contrato 835 de 2025 Combustible\01 Ejecución 0835-2025 OC 149877 TERPEL\PAGO 15 DEL 28 AL 30 DE DICIEMBRE DE 2025\"/>
    </mc:Choice>
  </mc:AlternateContent>
  <xr:revisionPtr revIDLastSave="0" documentId="8_{E595F676-E788-4445-B384-A48561FE1737}" xr6:coauthVersionLast="47" xr6:coauthVersionMax="47" xr10:uidLastSave="{00000000-0000-0000-0000-000000000000}"/>
  <bookViews>
    <workbookView xWindow="-120" yWindow="-120" windowWidth="29040" windowHeight="15840" xr2:uid="{F8F76A80-6F35-4C12-80B3-F1572FE974B9}"/>
  </bookViews>
  <sheets>
    <sheet name="Datos" sheetId="1" r:id="rId1"/>
  </sheets>
  <externalReferences>
    <externalReference r:id="rId2"/>
  </externalReferences>
  <definedNames>
    <definedName name="_xlnm._FilterDatabase" localSheetId="0" hidden="1">Datos!$A$2:$AC$7</definedName>
    <definedName name="Cant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" l="1"/>
  <c r="J1" i="1"/>
</calcChain>
</file>

<file path=xl/sharedStrings.xml><?xml version="1.0" encoding="utf-8"?>
<sst xmlns="http://schemas.openxmlformats.org/spreadsheetml/2006/main" count="115" uniqueCount="68">
  <si>
    <t>Comprobante</t>
  </si>
  <si>
    <t>Fecha</t>
  </si>
  <si>
    <t>Hora</t>
  </si>
  <si>
    <t>Placa</t>
  </si>
  <si>
    <t>Centro de Costo</t>
  </si>
  <si>
    <t>Ciudad</t>
  </si>
  <si>
    <t>Categoría</t>
  </si>
  <si>
    <t>Producto</t>
  </si>
  <si>
    <t>Total Venta</t>
  </si>
  <si>
    <t>Volumen</t>
  </si>
  <si>
    <t>Precio</t>
  </si>
  <si>
    <t>key</t>
  </si>
  <si>
    <t>Precio Facturado</t>
  </si>
  <si>
    <t>Precio Especial</t>
  </si>
  <si>
    <t>Valor Factura</t>
  </si>
  <si>
    <t>Estación de Servicio</t>
  </si>
  <si>
    <t>Corte</t>
  </si>
  <si>
    <t>Factura</t>
  </si>
  <si>
    <t>ID Ceco</t>
  </si>
  <si>
    <t>Codigo Destinatario</t>
  </si>
  <si>
    <t>Regional</t>
  </si>
  <si>
    <t>ID EDS</t>
  </si>
  <si>
    <t>Canal Venta</t>
  </si>
  <si>
    <t>Contrato</t>
  </si>
  <si>
    <t>Homologación CREG</t>
  </si>
  <si>
    <t>Kilometraje</t>
  </si>
  <si>
    <t>Tipo de Venta</t>
  </si>
  <si>
    <t>OLM971</t>
  </si>
  <si>
    <t>ALC MAYOR ACPM 149877</t>
  </si>
  <si>
    <t>BOGOTÁ, D.C.</t>
  </si>
  <si>
    <t>A</t>
  </si>
  <si>
    <t>A.C.P.M.</t>
  </si>
  <si>
    <t>EDS CENTRO BOGOTA</t>
  </si>
  <si>
    <t>SABANA</t>
  </si>
  <si>
    <t>Combustibles</t>
  </si>
  <si>
    <t>0040008484</t>
  </si>
  <si>
    <t>Bogotá</t>
  </si>
  <si>
    <t>En línea</t>
  </si>
  <si>
    <t>OBI772</t>
  </si>
  <si>
    <t>ALC MAYOR CORR 149877</t>
  </si>
  <si>
    <t>CORRIENTE</t>
  </si>
  <si>
    <t>0040008483</t>
  </si>
  <si>
    <t>OBH314</t>
  </si>
  <si>
    <t>OKZ914</t>
  </si>
  <si>
    <t>OBI770</t>
  </si>
  <si>
    <t>1000800910391027</t>
  </si>
  <si>
    <t>1000800910391026</t>
  </si>
  <si>
    <t>05:37</t>
  </si>
  <si>
    <t>10:51</t>
  </si>
  <si>
    <t>20:37</t>
  </si>
  <si>
    <t>Falta</t>
  </si>
  <si>
    <t>01963561</t>
  </si>
  <si>
    <t>28/12/2025</t>
  </si>
  <si>
    <t>28 AL 31 DE DICIEMBRE</t>
  </si>
  <si>
    <t>294253</t>
  </si>
  <si>
    <t>01963688</t>
  </si>
  <si>
    <t>29/12/2025</t>
  </si>
  <si>
    <t>112399</t>
  </si>
  <si>
    <t>01964512</t>
  </si>
  <si>
    <t>30/12/2025</t>
  </si>
  <si>
    <t>09:38</t>
  </si>
  <si>
    <t>337418</t>
  </si>
  <si>
    <t>01965187</t>
  </si>
  <si>
    <t>31/12/2025</t>
  </si>
  <si>
    <t>10:23</t>
  </si>
  <si>
    <t>318261</t>
  </si>
  <si>
    <t>02647326</t>
  </si>
  <si>
    <t>182762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</si>
</sst>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F400]h:mm:ss\ AM/PM"/>
    <numFmt numFmtId="165" formatCode="_ &quot;$&quot;\ * #,##0.00_ ;_ &quot;$&quot;\ * \-#,##0.00_ ;_ &quot;$&quot;\ * &quot;-&quot;??_ ;_ @_ "/>
    <numFmt numFmtId="166" formatCode="_(&quot;$&quot;* #,##0_);_(&quot;$&quot;* \(#,##0\);_(&quot;$&quot;* &quot;-&quot;_);_(@_)"/>
    <numFmt numFmtId="167" formatCode="_-* #,##0_-;\-* #,##0_-;_-* &quot;-&quot;??_-;_-@_-"/>
    <numFmt numFmtId="168" formatCode="#,##0.000_);\(#,##0.000\)"/>
  </numFmts>
  <fonts count="5">
    <font>
      <sz val="10"/>
      <name val="Arial"/>
    </font>
    <font>
      <sz val="8"/>
      <name val="Terpel Sans"/>
    </font>
    <font>
      <sz val="10"/>
      <name val="Arial"/>
      <family val="2"/>
    </font>
    <font>
      <b/>
      <sz val="8"/>
      <color theme="0"/>
      <name val="Terpel Sans"/>
    </font>
    <font>
      <sz val="8"/>
      <color rgb="FFFF0000"/>
      <name val="Terpel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6" fontId="1" fillId="2" borderId="0" xfId="2" applyNumberFormat="1" applyFont="1" applyFill="1" applyBorder="1" applyAlignment="1">
      <alignment horizontal="center" vertical="center"/>
    </xf>
    <xf numFmtId="0" fontId="1" fillId="2" borderId="0" xfId="2" applyNumberFormat="1" applyFont="1" applyFill="1" applyBorder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7" fontId="1" fillId="2" borderId="0" xfId="1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2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 vertical="center"/>
    </xf>
    <xf numFmtId="168" fontId="1" fillId="4" borderId="1" xfId="0" applyNumberFormat="1" applyFont="1" applyFill="1" applyBorder="1" applyAlignment="1">
      <alignment horizontal="center" vertical="center"/>
    </xf>
    <xf numFmtId="166" fontId="1" fillId="4" borderId="1" xfId="2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jecuci&#243;n%20por%20tirillas%20Cto%20835-2025.xlsx" TargetMode="External"/><Relationship Id="rId1" Type="http://schemas.openxmlformats.org/officeDocument/2006/relationships/externalLinkPath" Target="file:///D:\Ejecuci&#243;n%20por%20tirillas%20Cto%2083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ulta"/>
      <sheetName val="Datos"/>
      <sheetName val="Resumen"/>
      <sheetName val="Ley Fronter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8BC1-3013-493A-8D27-CD60DD1ED1DD}">
  <dimension ref="A1:AC7"/>
  <sheetViews>
    <sheetView showGridLines="0" tabSelected="1" zoomScale="145" zoomScaleNormal="145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N3" sqref="N3"/>
    </sheetView>
  </sheetViews>
  <sheetFormatPr baseColWidth="10" defaultColWidth="11.42578125" defaultRowHeight="11.25"/>
  <cols>
    <col min="1" max="1" width="16.42578125" style="1" bestFit="1" customWidth="1"/>
    <col min="2" max="2" width="14.7109375" style="2" customWidth="1"/>
    <col min="3" max="3" width="17.5703125" style="3" customWidth="1"/>
    <col min="4" max="4" width="10.7109375" style="4" bestFit="1" customWidth="1"/>
    <col min="5" max="5" width="21.5703125" style="4" customWidth="1"/>
    <col min="6" max="6" width="11.140625" style="1" customWidth="1"/>
    <col min="7" max="7" width="13.140625" style="5" customWidth="1"/>
    <col min="8" max="8" width="12.7109375" style="1" customWidth="1"/>
    <col min="9" max="9" width="15.5703125" style="4" bestFit="1" customWidth="1"/>
    <col min="10" max="10" width="12.7109375" style="8" bestFit="1" customWidth="1"/>
    <col min="11" max="11" width="11.7109375" style="6" bestFit="1" customWidth="1"/>
    <col min="12" max="12" width="15.85546875" style="6" customWidth="1"/>
    <col min="13" max="13" width="19.85546875" style="6" customWidth="1"/>
    <col min="14" max="14" width="18.5703125" style="6" customWidth="1"/>
    <col min="15" max="15" width="17" style="6" customWidth="1"/>
    <col min="16" max="16" width="21.42578125" style="1" customWidth="1"/>
    <col min="17" max="17" width="26.28515625" style="1" customWidth="1"/>
    <col min="18" max="18" width="11.28515625" style="1" customWidth="1"/>
    <col min="19" max="19" width="11.42578125" style="1" customWidth="1"/>
    <col min="20" max="20" width="21.140625" style="5" customWidth="1"/>
    <col min="21" max="21" width="12.28515625" style="1" customWidth="1"/>
    <col min="22" max="22" width="11.42578125" style="6" customWidth="1"/>
    <col min="23" max="23" width="14.85546875" style="8" customWidth="1"/>
    <col min="24" max="24" width="13.5703125" style="4" customWidth="1"/>
    <col min="25" max="25" width="21.42578125" style="1" customWidth="1"/>
    <col min="26" max="26" width="14.5703125" style="5" bestFit="1" customWidth="1"/>
    <col min="27" max="27" width="16.42578125" style="5" customWidth="1"/>
    <col min="28" max="28" width="16.42578125" style="1" bestFit="1" customWidth="1"/>
    <col min="29" max="29" width="21.42578125" style="1" bestFit="1" customWidth="1"/>
    <col min="30" max="16384" width="11.42578125" style="1"/>
  </cols>
  <sheetData>
    <row r="1" spans="1:29">
      <c r="H1" s="6"/>
      <c r="J1" s="7">
        <f>SUBTOTAL(109,J3:J9615)</f>
        <v>42.85</v>
      </c>
      <c r="O1" s="6">
        <f>SUBTOTAL(9,O3:O9615)</f>
        <v>561844.09522999998</v>
      </c>
    </row>
    <row r="2" spans="1:29" s="14" customFormat="1" ht="28.5" customHeight="1">
      <c r="A2" s="9" t="s">
        <v>0</v>
      </c>
      <c r="B2" s="10" t="s">
        <v>1</v>
      </c>
      <c r="C2" s="11" t="s">
        <v>2</v>
      </c>
      <c r="D2" s="12" t="s">
        <v>3</v>
      </c>
      <c r="E2" s="12" t="s">
        <v>4</v>
      </c>
      <c r="F2" s="9" t="s">
        <v>5</v>
      </c>
      <c r="G2" s="9" t="s">
        <v>6</v>
      </c>
      <c r="H2" s="9" t="s">
        <v>7</v>
      </c>
      <c r="I2" s="12" t="s">
        <v>8</v>
      </c>
      <c r="J2" s="13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2" t="s">
        <v>21</v>
      </c>
      <c r="W2" s="13" t="s">
        <v>22</v>
      </c>
      <c r="X2" s="12" t="s">
        <v>23</v>
      </c>
      <c r="Y2" s="9" t="s">
        <v>24</v>
      </c>
      <c r="Z2" s="9" t="s">
        <v>25</v>
      </c>
      <c r="AA2" s="9" t="s">
        <v>26</v>
      </c>
      <c r="AB2" s="9" t="s">
        <v>26</v>
      </c>
      <c r="AC2" s="9" t="s">
        <v>24</v>
      </c>
    </row>
    <row r="3" spans="1:29">
      <c r="A3" s="22" t="s">
        <v>51</v>
      </c>
      <c r="B3" s="15" t="s">
        <v>52</v>
      </c>
      <c r="C3" s="16" t="s">
        <v>49</v>
      </c>
      <c r="D3" s="17" t="s">
        <v>38</v>
      </c>
      <c r="E3" s="17" t="s">
        <v>28</v>
      </c>
      <c r="F3" s="18" t="s">
        <v>29</v>
      </c>
      <c r="G3" s="17" t="s">
        <v>30</v>
      </c>
      <c r="H3" s="17" t="s">
        <v>31</v>
      </c>
      <c r="I3" s="19">
        <v>57893.760000000002</v>
      </c>
      <c r="J3" s="20">
        <v>5.2439999999999998</v>
      </c>
      <c r="K3" s="19">
        <v>11040</v>
      </c>
      <c r="L3" s="19" t="s">
        <v>45</v>
      </c>
      <c r="M3" s="21">
        <v>11040</v>
      </c>
      <c r="N3" s="21">
        <v>11188.25</v>
      </c>
      <c r="O3" s="21">
        <v>58671.182999999997</v>
      </c>
      <c r="P3" s="18" t="s">
        <v>32</v>
      </c>
      <c r="Q3" s="18" t="s">
        <v>53</v>
      </c>
      <c r="R3" s="18">
        <v>9019626707</v>
      </c>
      <c r="S3" s="18">
        <v>1027</v>
      </c>
      <c r="T3" s="18">
        <v>10008009</v>
      </c>
      <c r="U3" s="18" t="s">
        <v>33</v>
      </c>
      <c r="V3" s="18">
        <v>1039</v>
      </c>
      <c r="W3" s="18" t="s">
        <v>34</v>
      </c>
      <c r="X3" s="17" t="s">
        <v>35</v>
      </c>
      <c r="Y3" s="17" t="s">
        <v>36</v>
      </c>
      <c r="Z3" s="17" t="s">
        <v>54</v>
      </c>
      <c r="AA3" s="17" t="s">
        <v>37</v>
      </c>
      <c r="AB3" s="17"/>
      <c r="AC3" s="17"/>
    </row>
    <row r="4" spans="1:29">
      <c r="A4" s="23" t="s">
        <v>55</v>
      </c>
      <c r="B4" s="15" t="s">
        <v>56</v>
      </c>
      <c r="C4" s="16" t="s">
        <v>47</v>
      </c>
      <c r="D4" s="17" t="s">
        <v>43</v>
      </c>
      <c r="E4" s="17" t="s">
        <v>39</v>
      </c>
      <c r="F4" s="18" t="s">
        <v>29</v>
      </c>
      <c r="G4" s="17" t="s">
        <v>30</v>
      </c>
      <c r="H4" s="17" t="s">
        <v>40</v>
      </c>
      <c r="I4" s="19">
        <v>97461</v>
      </c>
      <c r="J4" s="20">
        <v>6.1879999999999997</v>
      </c>
      <c r="K4" s="19">
        <v>15750</v>
      </c>
      <c r="L4" s="19" t="s">
        <v>46</v>
      </c>
      <c r="M4" s="21">
        <v>15750</v>
      </c>
      <c r="N4" s="21">
        <v>16600.080000000002</v>
      </c>
      <c r="O4" s="21">
        <v>102721.29504000001</v>
      </c>
      <c r="P4" s="18" t="s">
        <v>32</v>
      </c>
      <c r="Q4" s="18" t="s">
        <v>53</v>
      </c>
      <c r="R4" s="18">
        <v>9019626708</v>
      </c>
      <c r="S4" s="18">
        <v>1026</v>
      </c>
      <c r="T4" s="18">
        <v>10008009</v>
      </c>
      <c r="U4" s="18" t="s">
        <v>33</v>
      </c>
      <c r="V4" s="18">
        <v>1039</v>
      </c>
      <c r="W4" s="18" t="s">
        <v>34</v>
      </c>
      <c r="X4" s="17" t="s">
        <v>41</v>
      </c>
      <c r="Y4" s="17" t="s">
        <v>36</v>
      </c>
      <c r="Z4" s="17" t="s">
        <v>57</v>
      </c>
      <c r="AA4" s="17" t="s">
        <v>37</v>
      </c>
      <c r="AB4" s="17" t="s">
        <v>50</v>
      </c>
      <c r="AC4" s="17"/>
    </row>
    <row r="5" spans="1:29">
      <c r="A5" s="22" t="s">
        <v>58</v>
      </c>
      <c r="B5" s="15" t="s">
        <v>59</v>
      </c>
      <c r="C5" s="16" t="s">
        <v>60</v>
      </c>
      <c r="D5" s="17" t="s">
        <v>42</v>
      </c>
      <c r="E5" s="17" t="s">
        <v>39</v>
      </c>
      <c r="F5" s="18" t="s">
        <v>29</v>
      </c>
      <c r="G5" s="17" t="s">
        <v>30</v>
      </c>
      <c r="H5" s="17" t="s">
        <v>40</v>
      </c>
      <c r="I5" s="19">
        <v>142427.25</v>
      </c>
      <c r="J5" s="20">
        <v>9.0429999999999993</v>
      </c>
      <c r="K5" s="19">
        <v>15750</v>
      </c>
      <c r="L5" s="19" t="s">
        <v>46</v>
      </c>
      <c r="M5" s="21">
        <v>15750</v>
      </c>
      <c r="N5" s="21">
        <v>16600.080000000002</v>
      </c>
      <c r="O5" s="21">
        <v>150114.52343999999</v>
      </c>
      <c r="P5" s="18" t="s">
        <v>32</v>
      </c>
      <c r="Q5" s="18" t="s">
        <v>53</v>
      </c>
      <c r="R5" s="18">
        <v>9019626708</v>
      </c>
      <c r="S5" s="18">
        <v>1026</v>
      </c>
      <c r="T5" s="18">
        <v>10008009</v>
      </c>
      <c r="U5" s="18" t="s">
        <v>33</v>
      </c>
      <c r="V5" s="18">
        <v>1039</v>
      </c>
      <c r="W5" s="18" t="s">
        <v>34</v>
      </c>
      <c r="X5" s="17" t="s">
        <v>41</v>
      </c>
      <c r="Y5" s="17" t="s">
        <v>36</v>
      </c>
      <c r="Z5" s="17" t="s">
        <v>61</v>
      </c>
      <c r="AA5" s="17" t="s">
        <v>37</v>
      </c>
      <c r="AB5" s="17"/>
      <c r="AC5" s="17"/>
    </row>
    <row r="6" spans="1:29">
      <c r="A6" s="22" t="s">
        <v>62</v>
      </c>
      <c r="B6" s="15" t="s">
        <v>63</v>
      </c>
      <c r="C6" s="16" t="s">
        <v>64</v>
      </c>
      <c r="D6" s="17" t="s">
        <v>44</v>
      </c>
      <c r="E6" s="17" t="s">
        <v>28</v>
      </c>
      <c r="F6" s="18" t="s">
        <v>29</v>
      </c>
      <c r="G6" s="17" t="s">
        <v>30</v>
      </c>
      <c r="H6" s="17" t="s">
        <v>31</v>
      </c>
      <c r="I6" s="19">
        <v>138739.68</v>
      </c>
      <c r="J6" s="20">
        <v>12.567</v>
      </c>
      <c r="K6" s="19">
        <v>11040</v>
      </c>
      <c r="L6" s="19" t="s">
        <v>45</v>
      </c>
      <c r="M6" s="21">
        <v>11040</v>
      </c>
      <c r="N6" s="21">
        <v>11188.25</v>
      </c>
      <c r="O6" s="21">
        <v>140602.73775</v>
      </c>
      <c r="P6" s="18" t="s">
        <v>32</v>
      </c>
      <c r="Q6" s="18" t="s">
        <v>53</v>
      </c>
      <c r="R6" s="18">
        <v>9019626707</v>
      </c>
      <c r="S6" s="18">
        <v>1027</v>
      </c>
      <c r="T6" s="18">
        <v>10008009</v>
      </c>
      <c r="U6" s="18" t="s">
        <v>33</v>
      </c>
      <c r="V6" s="18">
        <v>1039</v>
      </c>
      <c r="W6" s="18" t="s">
        <v>34</v>
      </c>
      <c r="X6" s="17" t="s">
        <v>35</v>
      </c>
      <c r="Y6" s="17" t="s">
        <v>36</v>
      </c>
      <c r="Z6" s="17" t="s">
        <v>65</v>
      </c>
      <c r="AA6" s="17" t="s">
        <v>37</v>
      </c>
      <c r="AB6" s="17"/>
      <c r="AC6" s="17"/>
    </row>
    <row r="7" spans="1:29">
      <c r="A7" s="22" t="s">
        <v>66</v>
      </c>
      <c r="B7" s="15" t="s">
        <v>63</v>
      </c>
      <c r="C7" s="16" t="s">
        <v>48</v>
      </c>
      <c r="D7" s="17" t="s">
        <v>27</v>
      </c>
      <c r="E7" s="17" t="s">
        <v>28</v>
      </c>
      <c r="F7" s="18" t="s">
        <v>29</v>
      </c>
      <c r="G7" s="17" t="s">
        <v>30</v>
      </c>
      <c r="H7" s="17" t="s">
        <v>31</v>
      </c>
      <c r="I7" s="19">
        <v>108280.32000000001</v>
      </c>
      <c r="J7" s="20">
        <v>9.8079999999999998</v>
      </c>
      <c r="K7" s="19">
        <v>11040</v>
      </c>
      <c r="L7" s="19" t="s">
        <v>45</v>
      </c>
      <c r="M7" s="21">
        <v>11040</v>
      </c>
      <c r="N7" s="21">
        <v>11188.25</v>
      </c>
      <c r="O7" s="21">
        <v>109734.356</v>
      </c>
      <c r="P7" s="18" t="s">
        <v>32</v>
      </c>
      <c r="Q7" s="18" t="s">
        <v>53</v>
      </c>
      <c r="R7" s="18">
        <v>9019626707</v>
      </c>
      <c r="S7" s="18">
        <v>1027</v>
      </c>
      <c r="T7" s="18">
        <v>10008009</v>
      </c>
      <c r="U7" s="18" t="s">
        <v>33</v>
      </c>
      <c r="V7" s="18">
        <v>1039</v>
      </c>
      <c r="W7" s="18" t="s">
        <v>34</v>
      </c>
      <c r="X7" s="17" t="s">
        <v>35</v>
      </c>
      <c r="Y7" s="17" t="s">
        <v>36</v>
      </c>
      <c r="Z7" s="17" t="s">
        <v>67</v>
      </c>
      <c r="AA7" s="17" t="s">
        <v>37</v>
      </c>
      <c r="AB7" s="17"/>
      <c r="AC7" s="17"/>
    </row>
  </sheetData>
  <autoFilter ref="A2:AC7" xr:uid="{00000000-0001-0000-0200-000000000000}"/>
  <conditionalFormatting sqref="A3:A7">
    <cfRule type="duplicateValues" dxfId="1" priority="2"/>
  </conditionalFormatting>
  <conditionalFormatting sqref="A8:A1048576 A2">
    <cfRule type="duplicateValues" dxfId="0" priority="14"/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Gonzalo Fernández Bolañoz</dc:creator>
  <cp:lastModifiedBy>Javier Gonzalo Fernández Bolañoz</cp:lastModifiedBy>
  <dcterms:created xsi:type="dcterms:W3CDTF">2026-02-03T19:05:15Z</dcterms:created>
  <dcterms:modified xsi:type="dcterms:W3CDTF">2026-02-03T19:37:48Z</dcterms:modified>
</cp:coreProperties>
</file>